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УСД\ОУД\БРЕНДЫ\Бренды описание\"/>
    </mc:Choice>
  </mc:AlternateContent>
  <bookViews>
    <workbookView xWindow="480" yWindow="30" windowWidth="27795" windowHeight="11565" firstSheet="1" activeTab="1"/>
  </bookViews>
  <sheets>
    <sheet name="Лист3" sheetId="1" state="hidden" r:id="rId1"/>
    <sheet name="багаж бренды" sheetId="5" r:id="rId2"/>
    <sheet name="ТАРИФЫ" sheetId="3" state="hidden" r:id="rId3"/>
  </sheets>
  <calcPr calcId="162913"/>
</workbook>
</file>

<file path=xl/calcChain.xml><?xml version="1.0" encoding="utf-8"?>
<calcChain xmlns="http://schemas.openxmlformats.org/spreadsheetml/2006/main">
  <c r="D23" i="3" l="1"/>
  <c r="D22" i="3"/>
  <c r="D21" i="3"/>
  <c r="D20" i="3"/>
  <c r="D19" i="3"/>
  <c r="D18" i="3"/>
  <c r="D17" i="3"/>
  <c r="D16" i="3"/>
  <c r="D15" i="3"/>
  <c r="D14" i="3"/>
  <c r="D13" i="3"/>
  <c r="D12" i="3"/>
  <c r="D9" i="3"/>
  <c r="D6" i="3"/>
  <c r="D5" i="3"/>
  <c r="H12" i="3" l="1"/>
  <c r="J6" i="3"/>
  <c r="O24" i="3" l="1"/>
  <c r="O25" i="3"/>
  <c r="O26" i="3"/>
  <c r="H24" i="3"/>
  <c r="J24" i="3" s="1"/>
  <c r="H25" i="3"/>
  <c r="J25" i="3" s="1"/>
  <c r="O23" i="3" l="1"/>
  <c r="O22" i="3"/>
  <c r="O21" i="3"/>
  <c r="O20" i="3"/>
  <c r="O19" i="3"/>
  <c r="H19" i="3"/>
  <c r="J19" i="3" s="1"/>
  <c r="O18" i="3"/>
  <c r="H18" i="3"/>
  <c r="J18" i="3" s="1"/>
  <c r="O17" i="3"/>
  <c r="H17" i="3"/>
  <c r="J17" i="3" s="1"/>
  <c r="O16" i="3"/>
  <c r="H16" i="3"/>
  <c r="J16" i="3" s="1"/>
  <c r="O15" i="3"/>
  <c r="H15" i="3"/>
  <c r="J15" i="3" s="1"/>
  <c r="O14" i="3"/>
  <c r="H14" i="3"/>
  <c r="J14" i="3" s="1"/>
  <c r="O13" i="3"/>
  <c r="H13" i="3"/>
  <c r="J13" i="3" s="1"/>
  <c r="O12" i="3"/>
  <c r="J12" i="3"/>
  <c r="J9" i="3"/>
  <c r="O7" i="3"/>
</calcChain>
</file>

<file path=xl/sharedStrings.xml><?xml version="1.0" encoding="utf-8"?>
<sst xmlns="http://schemas.openxmlformats.org/spreadsheetml/2006/main" count="298" uniqueCount="192">
  <si>
    <t>UPR-OW(X2)</t>
  </si>
  <si>
    <t>TLTOW/TLTRT</t>
  </si>
  <si>
    <t>XLTOW/XLTRT</t>
  </si>
  <si>
    <t>VLTOW/VLTRT</t>
  </si>
  <si>
    <t>QLTOW/QLTRT</t>
  </si>
  <si>
    <t>QFLOW/QFLRT</t>
  </si>
  <si>
    <t>OLTOW/OLTRT</t>
  </si>
  <si>
    <t>OFLOW/OFLRT</t>
  </si>
  <si>
    <t>NLTOW/NLTRT</t>
  </si>
  <si>
    <t>NFLOW/NFLRT</t>
  </si>
  <si>
    <t xml:space="preserve">MLTOW/MLTRT </t>
  </si>
  <si>
    <t xml:space="preserve">MFLOW/MFLRT </t>
  </si>
  <si>
    <t xml:space="preserve">LLTOW/LLTRT </t>
  </si>
  <si>
    <t>LFLOW/LFLRT</t>
  </si>
  <si>
    <t xml:space="preserve">KLTOW/KLTRT  </t>
  </si>
  <si>
    <t xml:space="preserve">KFLOW/KFLRT </t>
  </si>
  <si>
    <t xml:space="preserve">HLTOW/HLTRT </t>
  </si>
  <si>
    <t xml:space="preserve">HFLOW/HFLRT </t>
  </si>
  <si>
    <t>GLTOW/GLTRT</t>
  </si>
  <si>
    <t xml:space="preserve">GFLOW/GFLRT </t>
  </si>
  <si>
    <t>ELTOW/ELTRT</t>
  </si>
  <si>
    <t xml:space="preserve">EFLOW/EFLRT </t>
  </si>
  <si>
    <t xml:space="preserve">BLTOW /BLTRT </t>
  </si>
  <si>
    <t>BFLOW/BFLRT</t>
  </si>
  <si>
    <t>BSUB (пп 215), вне брендов</t>
  </si>
  <si>
    <t xml:space="preserve">YLTOW </t>
  </si>
  <si>
    <t xml:space="preserve">YFLOW </t>
  </si>
  <si>
    <t>YOW нормальный, вне брендов</t>
  </si>
  <si>
    <t>SFROW/SFRRT</t>
  </si>
  <si>
    <t>WFROW/WFRRT</t>
  </si>
  <si>
    <t xml:space="preserve">(SAP) эконом с огранич </t>
  </si>
  <si>
    <t xml:space="preserve"> (ER) эконом c огранич</t>
  </si>
  <si>
    <t xml:space="preserve"> (BU) НОРМАЛЬНЫЙ ТАРИФ КОМФОРТ КЛАССА (БИЗНЕС КЛАСС БЕЗ ОГРАНИЧЕНИЙ)</t>
  </si>
  <si>
    <t>ТИП ТАРИФА</t>
  </si>
  <si>
    <t>OW/RT</t>
  </si>
  <si>
    <t>ЖЕГЦКЛМНОЯ</t>
  </si>
  <si>
    <t>ЭЖЕГЦКЛМНОЯ</t>
  </si>
  <si>
    <t>Ю,С</t>
  </si>
  <si>
    <t xml:space="preserve">"Эконом Легкий" </t>
  </si>
  <si>
    <t xml:space="preserve">"Эконом Гибкий" </t>
  </si>
  <si>
    <t xml:space="preserve"> "Комфорт Свободный"</t>
  </si>
  <si>
    <t xml:space="preserve">ОБМЕН В ПРЕДЕЛАХ БРЕНДА </t>
  </si>
  <si>
    <t>Доступ. Беспл</t>
  </si>
  <si>
    <t>ОБМЕН (до вылета ВС) руб за сегмент</t>
  </si>
  <si>
    <t>ОБМЕН в случае nosho руб за сегмент</t>
  </si>
  <si>
    <t>Не разрешен</t>
  </si>
  <si>
    <t>ВОЗВРАТ при nosho. руб за сегмент</t>
  </si>
  <si>
    <t>ВОЗВРАТ (до вылета ВС) руб за сегмент</t>
  </si>
  <si>
    <t>НУЛЕВОЕ ЕМД (ВЫБОР МЕСТ ДЛЯ КЛАССОВ S,W 1-3 РЯД)  (PRRT)</t>
  </si>
  <si>
    <t>ST1</t>
  </si>
  <si>
    <t>Доступ.с оплат</t>
  </si>
  <si>
    <t>-</t>
  </si>
  <si>
    <t>УСЛУГА ВЫБОРА МЕСТА БЛОК КРЕСЕЛ AC C 6-21 РЯД  (PRRT)</t>
  </si>
  <si>
    <t>0B5</t>
  </si>
  <si>
    <t>ПЛАТНЫЙ ВЫБОР МЕСТ БЛОК D E F  6-21 РЯД (RQST)</t>
  </si>
  <si>
    <t xml:space="preserve">PSA </t>
  </si>
  <si>
    <t>УСЛУГА ВЫБОРА МЕСТА С 4-5 РЯД  (PRRT)</t>
  </si>
  <si>
    <t>04E</t>
  </si>
  <si>
    <t>УСЛУГА ВЫБОРА МЕСТА С 1-3 РЯД (PRRT)</t>
  </si>
  <si>
    <t>04D</t>
  </si>
  <si>
    <t>ПЛАТНЫЙ ВЫБОР МЕСТ БЛОК A C  6-21 РЯД (RQST)</t>
  </si>
  <si>
    <t>PRS</t>
  </si>
  <si>
    <t>ПЛАТНЫЙ ВЫБОР МЕСТ С 4-5 РЯД (RQST)</t>
  </si>
  <si>
    <t>CMF</t>
  </si>
  <si>
    <t>ПЛАТНЫЙ ВЫБОР МЕСТ С 1-3 РЯД (RQST)</t>
  </si>
  <si>
    <t xml:space="preserve">PFS </t>
  </si>
  <si>
    <t>Платно</t>
  </si>
  <si>
    <t>Бесплатно 1 рс</t>
  </si>
  <si>
    <t>Бесплатно (2PC)</t>
  </si>
  <si>
    <r>
      <t>БАГАЖ</t>
    </r>
    <r>
      <rPr>
        <sz val="9"/>
        <color theme="1"/>
        <rFont val="Times New Roman"/>
        <family val="1"/>
        <charset val="204"/>
      </rPr>
      <t xml:space="preserve"> 1-Е МЕСТО ДО 23 КГ И ДО 203 СМ </t>
    </r>
  </si>
  <si>
    <t>0DF</t>
  </si>
  <si>
    <t>Бесплатно</t>
  </si>
  <si>
    <r>
      <t xml:space="preserve">РУЧНАЯ КЛАДЬ </t>
    </r>
    <r>
      <rPr>
        <sz val="9"/>
        <color theme="1"/>
        <rFont val="Times New Roman"/>
        <family val="1"/>
        <charset val="204"/>
      </rPr>
      <t>10КГ (</t>
    </r>
    <r>
      <rPr>
        <sz val="12"/>
        <color theme="1"/>
        <rFont val="Times New Roman"/>
        <family val="1"/>
        <charset val="204"/>
      </rPr>
      <t>норма)</t>
    </r>
  </si>
  <si>
    <t>0LN</t>
  </si>
  <si>
    <r>
      <t xml:space="preserve">РУЧНАЯ КЛАДЬ </t>
    </r>
    <r>
      <rPr>
        <sz val="9"/>
        <color theme="1"/>
        <rFont val="Times New Roman"/>
        <family val="1"/>
        <charset val="204"/>
      </rPr>
      <t>5КГ, НО НЕ БОЛЕЕ 10КГ 55Х40Х20</t>
    </r>
  </si>
  <si>
    <t>0ML</t>
  </si>
  <si>
    <r>
      <t xml:space="preserve">РУЧНАЯ КЛАДЬ </t>
    </r>
    <r>
      <rPr>
        <sz val="9"/>
        <color theme="1"/>
        <rFont val="Times New Roman"/>
        <family val="1"/>
        <charset val="204"/>
      </rPr>
      <t>5КГ (норма)</t>
    </r>
  </si>
  <si>
    <t>0MU</t>
  </si>
  <si>
    <t>3 УРОВЕНЬ</t>
  </si>
  <si>
    <t xml:space="preserve">2 УРОВЕНЬ </t>
  </si>
  <si>
    <t>1 УРОВЕНЬ</t>
  </si>
  <si>
    <t xml:space="preserve">Легкий (LT) </t>
  </si>
  <si>
    <t xml:space="preserve">Гибкий (FL) </t>
  </si>
  <si>
    <t>Свободный (FR)</t>
  </si>
  <si>
    <t>ЭКОНОМ</t>
  </si>
  <si>
    <t>БИЗНЕС КОМФОРТ</t>
  </si>
  <si>
    <t>Услуги</t>
  </si>
  <si>
    <t>Бесплатно 1 PC</t>
  </si>
  <si>
    <t>Базовый (BS)</t>
  </si>
  <si>
    <t>SBSOW/SBSRT</t>
  </si>
  <si>
    <t>Краснодар-Казань/Казань-Краснодар</t>
  </si>
  <si>
    <t>OW</t>
  </si>
  <si>
    <t>RT</t>
  </si>
  <si>
    <t xml:space="preserve">FR свободный </t>
  </si>
  <si>
    <t>BS базовый</t>
  </si>
  <si>
    <t>WFROW</t>
  </si>
  <si>
    <t>WFRRT</t>
  </si>
  <si>
    <t>SBSOW</t>
  </si>
  <si>
    <t>SBSRT</t>
  </si>
  <si>
    <t>Вне брендов, нормальный</t>
  </si>
  <si>
    <t>YOW</t>
  </si>
  <si>
    <t>YRT</t>
  </si>
  <si>
    <t>FL гибкий</t>
  </si>
  <si>
    <t>LT легкий</t>
  </si>
  <si>
    <t>BFLOW</t>
  </si>
  <si>
    <t>BFLRT</t>
  </si>
  <si>
    <t xml:space="preserve">BLTOW  </t>
  </si>
  <si>
    <t>BLTRT</t>
  </si>
  <si>
    <t xml:space="preserve">EFLOW </t>
  </si>
  <si>
    <t xml:space="preserve">EFLRT </t>
  </si>
  <si>
    <t>ELTOW</t>
  </si>
  <si>
    <t xml:space="preserve">ELTRT </t>
  </si>
  <si>
    <t xml:space="preserve">GFLOW </t>
  </si>
  <si>
    <t>GFLRT</t>
  </si>
  <si>
    <t>GLTOW</t>
  </si>
  <si>
    <t>GLTRT</t>
  </si>
  <si>
    <t xml:space="preserve">HFLOW </t>
  </si>
  <si>
    <t xml:space="preserve">HFLRT </t>
  </si>
  <si>
    <t xml:space="preserve">HLTOW </t>
  </si>
  <si>
    <t xml:space="preserve">HLTRT </t>
  </si>
  <si>
    <t xml:space="preserve">KFLOW </t>
  </si>
  <si>
    <t>KFLRT</t>
  </si>
  <si>
    <t xml:space="preserve">KLTOW  </t>
  </si>
  <si>
    <t>KLTRT</t>
  </si>
  <si>
    <t>LFLOW</t>
  </si>
  <si>
    <t>LFLRT</t>
  </si>
  <si>
    <t xml:space="preserve">LLTOW </t>
  </si>
  <si>
    <t>LLTRT</t>
  </si>
  <si>
    <t xml:space="preserve">MFLOW </t>
  </si>
  <si>
    <t xml:space="preserve">MFLRT </t>
  </si>
  <si>
    <t xml:space="preserve">MLTOW </t>
  </si>
  <si>
    <t xml:space="preserve">MLTRT </t>
  </si>
  <si>
    <t>NFLOW</t>
  </si>
  <si>
    <t>NFLRT</t>
  </si>
  <si>
    <t>NLTOW</t>
  </si>
  <si>
    <t>NLTRT</t>
  </si>
  <si>
    <t>OFLOW</t>
  </si>
  <si>
    <t>OFLRT</t>
  </si>
  <si>
    <t>OLTOW</t>
  </si>
  <si>
    <t>OLTRT</t>
  </si>
  <si>
    <t>QFLOW</t>
  </si>
  <si>
    <t>QFLRT</t>
  </si>
  <si>
    <t>QLTOW</t>
  </si>
  <si>
    <t>QLTRT</t>
  </si>
  <si>
    <t>XSLTOW</t>
  </si>
  <si>
    <t>XSLTRT</t>
  </si>
  <si>
    <t>ULT</t>
  </si>
  <si>
    <t>VLTOW</t>
  </si>
  <si>
    <t>VLTRT</t>
  </si>
  <si>
    <t>XLTOW</t>
  </si>
  <si>
    <t>XLTRT</t>
  </si>
  <si>
    <t>TLTOW</t>
  </si>
  <si>
    <t>TLTRT</t>
  </si>
  <si>
    <t>действующая несубсидированная сетка</t>
  </si>
  <si>
    <t>WOW</t>
  </si>
  <si>
    <t>WRT</t>
  </si>
  <si>
    <t>SOW</t>
  </si>
  <si>
    <t>SRT</t>
  </si>
  <si>
    <t>BOW</t>
  </si>
  <si>
    <t>BRT</t>
  </si>
  <si>
    <t>EOW</t>
  </si>
  <si>
    <t>ERT</t>
  </si>
  <si>
    <t>GOW</t>
  </si>
  <si>
    <t>GRT</t>
  </si>
  <si>
    <t>HOW</t>
  </si>
  <si>
    <t>HRT</t>
  </si>
  <si>
    <t>KOW</t>
  </si>
  <si>
    <t>KRT</t>
  </si>
  <si>
    <t>LOW</t>
  </si>
  <si>
    <t>LRT</t>
  </si>
  <si>
    <t>MOW</t>
  </si>
  <si>
    <t>MRT</t>
  </si>
  <si>
    <t>NOW</t>
  </si>
  <si>
    <t>NRT</t>
  </si>
  <si>
    <t>OOW</t>
  </si>
  <si>
    <t>QRT</t>
  </si>
  <si>
    <t>QOW</t>
  </si>
  <si>
    <t>ORT</t>
  </si>
  <si>
    <t>VOW</t>
  </si>
  <si>
    <t>VRT</t>
  </si>
  <si>
    <t>XOW</t>
  </si>
  <si>
    <t>XRT</t>
  </si>
  <si>
    <t>Предложение по БРЕНДАМ</t>
  </si>
  <si>
    <t>RFISC</t>
  </si>
  <si>
    <t>YOW/YRT</t>
  </si>
  <si>
    <t>ULTOW(X2)</t>
  </si>
  <si>
    <t>РУЧНАЯ КЛАДЬ 5КГ (норма)</t>
  </si>
  <si>
    <t>РУЧНАЯ КЛАДЬ 10КГ (норма)</t>
  </si>
  <si>
    <t xml:space="preserve">БАГАЖ 1-Е МЕСТО ДО 23 КГ И ДО 203 СМ </t>
  </si>
  <si>
    <t>Услуга</t>
  </si>
  <si>
    <t>РУЧНАЯ КЛАДЬ 5КГ, НО НЕ БОЛЕЕ 10КГ 55Х40Х20 оплата 399 руб</t>
  </si>
  <si>
    <t xml:space="preserve">Вне брендов СВОБОДНЫЙ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</si>
</sst>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rgb="FF00B0F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4" fillId="0" borderId="0" applyFont="0" applyFill="0" applyBorder="0" applyAlignment="0" applyProtection="0"/>
  </cellStyleXfs>
  <cellXfs count="9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49" fontId="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4" xfId="0" applyFont="1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/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1" xfId="0" applyFill="1" applyBorder="1"/>
    <xf numFmtId="0" fontId="12" fillId="0" borderId="0" xfId="0" applyFont="1" applyBorder="1"/>
    <xf numFmtId="0" fontId="12" fillId="0" borderId="6" xfId="0" applyFont="1" applyBorder="1"/>
    <xf numFmtId="0" fontId="12" fillId="0" borderId="1" xfId="0" applyFont="1" applyBorder="1"/>
    <xf numFmtId="0" fontId="0" fillId="0" borderId="0" xfId="0" applyBorder="1"/>
    <xf numFmtId="0" fontId="11" fillId="0" borderId="1" xfId="0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49" fontId="13" fillId="0" borderId="1" xfId="0" applyNumberFormat="1" applyFont="1" applyBorder="1" applyAlignment="1">
      <alignment horizontal="left" vertical="top" wrapText="1"/>
    </xf>
    <xf numFmtId="49" fontId="0" fillId="0" borderId="1" xfId="0" applyNumberFormat="1" applyBorder="1"/>
    <xf numFmtId="49" fontId="12" fillId="0" borderId="1" xfId="0" applyNumberFormat="1" applyFont="1" applyBorder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mruColors>
      <color rgb="FFFF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workbookViewId="0">
      <selection activeCell="A37" sqref="A37:XFD37"/>
    </sheetView>
  </sheetViews>
  <sheetFormatPr defaultRowHeight="15" x14ac:dyDescent="0.25"/>
  <cols>
    <col min="1" max="2" width="9.140625" customWidth="1"/>
    <col min="3" max="3" width="32.5703125" customWidth="1"/>
    <col min="4" max="4" width="30.85546875" customWidth="1"/>
    <col min="5" max="5" width="19.42578125" customWidth="1"/>
    <col min="6" max="6" width="18.140625" customWidth="1"/>
  </cols>
  <sheetData>
    <row r="2" spans="2:6" ht="31.5" customHeight="1" x14ac:dyDescent="0.25">
      <c r="B2" s="9" t="s">
        <v>86</v>
      </c>
      <c r="C2" s="15"/>
      <c r="D2" s="1" t="s">
        <v>85</v>
      </c>
      <c r="E2" s="75" t="s">
        <v>84</v>
      </c>
      <c r="F2" s="76"/>
    </row>
    <row r="3" spans="2:6" ht="29.25" customHeight="1" x14ac:dyDescent="0.25">
      <c r="B3" s="9"/>
      <c r="C3" s="1"/>
      <c r="D3" s="36" t="s">
        <v>83</v>
      </c>
      <c r="E3" s="35" t="s">
        <v>82</v>
      </c>
      <c r="F3" s="34" t="s">
        <v>81</v>
      </c>
    </row>
    <row r="4" spans="2:6" ht="20.25" customHeight="1" x14ac:dyDescent="0.25">
      <c r="B4" s="32"/>
      <c r="C4" s="33"/>
      <c r="D4" s="25" t="s">
        <v>80</v>
      </c>
      <c r="E4" s="25" t="s">
        <v>79</v>
      </c>
      <c r="F4" s="25" t="s">
        <v>78</v>
      </c>
    </row>
    <row r="5" spans="2:6" ht="15.75" x14ac:dyDescent="0.25">
      <c r="B5" s="32" t="s">
        <v>77</v>
      </c>
      <c r="C5" s="27" t="s">
        <v>76</v>
      </c>
      <c r="D5" s="31" t="s">
        <v>51</v>
      </c>
      <c r="E5" s="1" t="s">
        <v>71</v>
      </c>
      <c r="F5" s="1" t="s">
        <v>71</v>
      </c>
    </row>
    <row r="6" spans="2:6" ht="27.75" x14ac:dyDescent="0.25">
      <c r="B6" s="9" t="s">
        <v>75</v>
      </c>
      <c r="C6" s="27" t="s">
        <v>74</v>
      </c>
      <c r="D6" s="31" t="s">
        <v>51</v>
      </c>
      <c r="E6" s="25" t="s">
        <v>66</v>
      </c>
      <c r="F6" s="25" t="s">
        <v>66</v>
      </c>
    </row>
    <row r="7" spans="2:6" ht="15.75" x14ac:dyDescent="0.25">
      <c r="B7" s="9" t="s">
        <v>73</v>
      </c>
      <c r="C7" s="27" t="s">
        <v>72</v>
      </c>
      <c r="D7" s="1" t="s">
        <v>71</v>
      </c>
      <c r="E7" s="25" t="s">
        <v>66</v>
      </c>
      <c r="F7" s="25" t="s">
        <v>66</v>
      </c>
    </row>
    <row r="8" spans="2:6" ht="27.75" x14ac:dyDescent="0.25">
      <c r="B8" s="9" t="s">
        <v>70</v>
      </c>
      <c r="C8" s="27" t="s">
        <v>69</v>
      </c>
      <c r="D8" s="1" t="s">
        <v>68</v>
      </c>
      <c r="E8" s="25" t="s">
        <v>67</v>
      </c>
      <c r="F8" s="25" t="s">
        <v>66</v>
      </c>
    </row>
    <row r="9" spans="2:6" ht="24" x14ac:dyDescent="0.25">
      <c r="B9" s="9" t="s">
        <v>65</v>
      </c>
      <c r="C9" s="29" t="s">
        <v>64</v>
      </c>
      <c r="D9" s="1" t="s">
        <v>42</v>
      </c>
      <c r="E9" s="25" t="s">
        <v>50</v>
      </c>
      <c r="F9" s="25" t="s">
        <v>50</v>
      </c>
    </row>
    <row r="10" spans="2:6" ht="24" x14ac:dyDescent="0.25">
      <c r="B10" s="9" t="s">
        <v>63</v>
      </c>
      <c r="C10" s="29" t="s">
        <v>62</v>
      </c>
      <c r="D10" s="1" t="s">
        <v>51</v>
      </c>
      <c r="E10" s="25" t="s">
        <v>50</v>
      </c>
      <c r="F10" s="25" t="s">
        <v>50</v>
      </c>
    </row>
    <row r="11" spans="2:6" ht="24" x14ac:dyDescent="0.25">
      <c r="B11" s="9" t="s">
        <v>61</v>
      </c>
      <c r="C11" s="29" t="s">
        <v>60</v>
      </c>
      <c r="D11" s="1" t="s">
        <v>51</v>
      </c>
      <c r="E11" s="25" t="s">
        <v>50</v>
      </c>
      <c r="F11" s="25" t="s">
        <v>50</v>
      </c>
    </row>
    <row r="12" spans="2:6" ht="24" x14ac:dyDescent="0.25">
      <c r="B12" s="9" t="s">
        <v>59</v>
      </c>
      <c r="C12" s="29" t="s">
        <v>58</v>
      </c>
      <c r="D12" s="1" t="s">
        <v>42</v>
      </c>
      <c r="E12" s="25" t="s">
        <v>50</v>
      </c>
      <c r="F12" s="25" t="s">
        <v>50</v>
      </c>
    </row>
    <row r="13" spans="2:6" ht="24" x14ac:dyDescent="0.25">
      <c r="B13" s="9" t="s">
        <v>57</v>
      </c>
      <c r="C13" s="29" t="s">
        <v>56</v>
      </c>
      <c r="D13" s="1" t="s">
        <v>51</v>
      </c>
      <c r="E13" s="25" t="s">
        <v>50</v>
      </c>
      <c r="F13" s="25" t="s">
        <v>50</v>
      </c>
    </row>
    <row r="14" spans="2:6" ht="24" x14ac:dyDescent="0.25">
      <c r="B14" s="9" t="s">
        <v>55</v>
      </c>
      <c r="C14" s="29" t="s">
        <v>54</v>
      </c>
      <c r="D14" s="25" t="s">
        <v>51</v>
      </c>
      <c r="E14" s="25" t="s">
        <v>50</v>
      </c>
      <c r="F14" s="25" t="s">
        <v>50</v>
      </c>
    </row>
    <row r="15" spans="2:6" ht="24" x14ac:dyDescent="0.25">
      <c r="B15" s="9" t="s">
        <v>53</v>
      </c>
      <c r="C15" s="29" t="s">
        <v>52</v>
      </c>
      <c r="D15" s="1" t="s">
        <v>51</v>
      </c>
      <c r="E15" s="25" t="s">
        <v>50</v>
      </c>
      <c r="F15" s="25" t="s">
        <v>50</v>
      </c>
    </row>
    <row r="16" spans="2:6" ht="24" x14ac:dyDescent="0.25">
      <c r="B16" s="30" t="s">
        <v>49</v>
      </c>
      <c r="C16" s="29" t="s">
        <v>48</v>
      </c>
      <c r="D16" s="1" t="s">
        <v>42</v>
      </c>
      <c r="E16" s="25"/>
      <c r="F16" s="25"/>
    </row>
    <row r="17" spans="2:6" ht="31.5" x14ac:dyDescent="0.25">
      <c r="B17" s="9"/>
      <c r="C17" s="27" t="s">
        <v>47</v>
      </c>
      <c r="D17" s="1" t="s">
        <v>42</v>
      </c>
      <c r="E17" s="10">
        <v>3000</v>
      </c>
      <c r="F17" s="1" t="s">
        <v>45</v>
      </c>
    </row>
    <row r="18" spans="2:6" ht="31.5" x14ac:dyDescent="0.25">
      <c r="B18" s="9"/>
      <c r="C18" s="28" t="s">
        <v>46</v>
      </c>
      <c r="D18" s="1" t="s">
        <v>42</v>
      </c>
      <c r="E18" s="1" t="s">
        <v>45</v>
      </c>
      <c r="F18" s="1" t="s">
        <v>45</v>
      </c>
    </row>
    <row r="19" spans="2:6" ht="31.5" x14ac:dyDescent="0.25">
      <c r="B19" s="9"/>
      <c r="C19" s="27" t="s">
        <v>44</v>
      </c>
      <c r="D19" s="1" t="s">
        <v>42</v>
      </c>
      <c r="E19" s="1">
        <v>6000</v>
      </c>
      <c r="F19" s="1">
        <v>6000</v>
      </c>
    </row>
    <row r="20" spans="2:6" ht="31.5" x14ac:dyDescent="0.25">
      <c r="B20" s="9"/>
      <c r="C20" s="27" t="s">
        <v>43</v>
      </c>
      <c r="D20" s="1" t="s">
        <v>42</v>
      </c>
      <c r="E20" s="1">
        <v>3000</v>
      </c>
      <c r="F20" s="1">
        <v>3000</v>
      </c>
    </row>
    <row r="21" spans="2:6" ht="31.5" x14ac:dyDescent="0.25">
      <c r="B21" s="9"/>
      <c r="C21" s="27" t="s">
        <v>41</v>
      </c>
      <c r="D21" s="26" t="s">
        <v>40</v>
      </c>
      <c r="E21" s="25" t="s">
        <v>39</v>
      </c>
      <c r="F21" s="25" t="s">
        <v>38</v>
      </c>
    </row>
    <row r="22" spans="2:6" ht="15.75" x14ac:dyDescent="0.25">
      <c r="B22" s="24"/>
      <c r="C22" s="23"/>
      <c r="D22" s="22"/>
      <c r="E22" s="21"/>
      <c r="F22" s="20"/>
    </row>
    <row r="23" spans="2:6" ht="15.75" x14ac:dyDescent="0.25">
      <c r="B23" s="9"/>
      <c r="C23" s="19"/>
      <c r="D23" s="18" t="s">
        <v>37</v>
      </c>
      <c r="E23" s="17" t="s">
        <v>37</v>
      </c>
      <c r="F23" s="16"/>
    </row>
    <row r="24" spans="2:6" ht="15.75" x14ac:dyDescent="0.25">
      <c r="B24" s="9"/>
      <c r="C24" s="1"/>
      <c r="D24" s="1"/>
      <c r="E24" s="15" t="s">
        <v>36</v>
      </c>
      <c r="F24" s="15" t="s">
        <v>35</v>
      </c>
    </row>
    <row r="25" spans="2:6" ht="15.75" x14ac:dyDescent="0.25">
      <c r="B25" s="9"/>
      <c r="C25" s="2"/>
      <c r="D25" s="14" t="s">
        <v>34</v>
      </c>
      <c r="E25" s="14" t="s">
        <v>34</v>
      </c>
      <c r="F25" s="14" t="s">
        <v>34</v>
      </c>
    </row>
    <row r="26" spans="2:6" ht="39" customHeight="1" x14ac:dyDescent="0.25">
      <c r="C26" s="2" t="s">
        <v>33</v>
      </c>
      <c r="D26" s="13" t="s">
        <v>32</v>
      </c>
      <c r="E26" s="12" t="s">
        <v>31</v>
      </c>
      <c r="F26" s="12" t="s">
        <v>30</v>
      </c>
    </row>
    <row r="27" spans="2:6" ht="14.25" customHeight="1" x14ac:dyDescent="0.25">
      <c r="C27" s="2"/>
      <c r="D27" s="11" t="s">
        <v>29</v>
      </c>
      <c r="E27" s="9"/>
      <c r="F27" s="8"/>
    </row>
    <row r="28" spans="2:6" ht="16.5" customHeight="1" x14ac:dyDescent="0.25">
      <c r="C28" s="2"/>
      <c r="D28" s="10" t="s">
        <v>28</v>
      </c>
      <c r="E28" s="9"/>
      <c r="F28" s="8"/>
    </row>
    <row r="29" spans="2:6" ht="18.75" customHeight="1" x14ac:dyDescent="0.25">
      <c r="C29" s="2" t="s">
        <v>27</v>
      </c>
      <c r="D29" s="7"/>
      <c r="E29" s="9"/>
      <c r="F29" s="8"/>
    </row>
    <row r="30" spans="2:6" ht="15.75" x14ac:dyDescent="0.25">
      <c r="C30" s="2"/>
      <c r="D30" s="7"/>
      <c r="E30" s="7" t="s">
        <v>26</v>
      </c>
      <c r="F30" s="1" t="s">
        <v>25</v>
      </c>
    </row>
    <row r="31" spans="2:6" ht="20.25" customHeight="1" x14ac:dyDescent="0.25">
      <c r="C31" s="2" t="s">
        <v>24</v>
      </c>
      <c r="D31" s="3"/>
      <c r="E31" s="1" t="s">
        <v>23</v>
      </c>
      <c r="F31" s="1" t="s">
        <v>22</v>
      </c>
    </row>
    <row r="32" spans="2:6" ht="15" customHeight="1" x14ac:dyDescent="0.25">
      <c r="B32" s="6"/>
      <c r="C32" s="5"/>
      <c r="D32" s="3"/>
      <c r="E32" s="1" t="s">
        <v>21</v>
      </c>
      <c r="F32" s="1" t="s">
        <v>20</v>
      </c>
    </row>
    <row r="33" spans="3:6" ht="15" customHeight="1" x14ac:dyDescent="0.25">
      <c r="C33" s="2"/>
      <c r="D33" s="4"/>
      <c r="E33" s="1" t="s">
        <v>19</v>
      </c>
      <c r="F33" s="1" t="s">
        <v>18</v>
      </c>
    </row>
    <row r="34" spans="3:6" ht="14.25" customHeight="1" x14ac:dyDescent="0.25">
      <c r="C34" s="2"/>
      <c r="D34" s="3"/>
      <c r="E34" s="1" t="s">
        <v>17</v>
      </c>
      <c r="F34" s="1" t="s">
        <v>16</v>
      </c>
    </row>
    <row r="35" spans="3:6" ht="14.25" customHeight="1" x14ac:dyDescent="0.25">
      <c r="C35" s="2"/>
      <c r="D35" s="3"/>
      <c r="E35" s="1" t="s">
        <v>15</v>
      </c>
      <c r="F35" s="1" t="s">
        <v>14</v>
      </c>
    </row>
    <row r="36" spans="3:6" ht="15.75" customHeight="1" x14ac:dyDescent="0.25">
      <c r="C36" s="2"/>
      <c r="D36" s="3"/>
      <c r="E36" s="1" t="s">
        <v>13</v>
      </c>
      <c r="F36" s="1" t="s">
        <v>12</v>
      </c>
    </row>
    <row r="37" spans="3:6" ht="16.5" customHeight="1" x14ac:dyDescent="0.25">
      <c r="C37" s="2"/>
      <c r="D37" s="3"/>
      <c r="E37" s="1" t="s">
        <v>11</v>
      </c>
      <c r="F37" s="1" t="s">
        <v>10</v>
      </c>
    </row>
    <row r="38" spans="3:6" ht="14.25" customHeight="1" x14ac:dyDescent="0.25">
      <c r="C38" s="2"/>
      <c r="D38" s="3"/>
      <c r="E38" s="1" t="s">
        <v>9</v>
      </c>
      <c r="F38" s="1" t="s">
        <v>8</v>
      </c>
    </row>
    <row r="39" spans="3:6" ht="15.75" customHeight="1" x14ac:dyDescent="0.25">
      <c r="C39" s="2"/>
      <c r="D39" s="3"/>
      <c r="E39" s="1" t="s">
        <v>7</v>
      </c>
      <c r="F39" s="1" t="s">
        <v>6</v>
      </c>
    </row>
    <row r="40" spans="3:6" ht="14.25" customHeight="1" x14ac:dyDescent="0.25">
      <c r="C40" s="2"/>
      <c r="D40" s="3"/>
      <c r="E40" s="1" t="s">
        <v>5</v>
      </c>
      <c r="F40" s="1" t="s">
        <v>4</v>
      </c>
    </row>
    <row r="41" spans="3:6" ht="15" customHeight="1" x14ac:dyDescent="0.25">
      <c r="C41" s="2"/>
      <c r="D41" s="2"/>
      <c r="E41" s="1"/>
      <c r="F41" s="1" t="s">
        <v>3</v>
      </c>
    </row>
    <row r="42" spans="3:6" ht="15.75" customHeight="1" x14ac:dyDescent="0.25">
      <c r="C42" s="2"/>
      <c r="D42" s="2"/>
      <c r="E42" s="1"/>
      <c r="F42" s="1" t="s">
        <v>2</v>
      </c>
    </row>
    <row r="43" spans="3:6" ht="16.5" customHeight="1" x14ac:dyDescent="0.25">
      <c r="C43" s="2"/>
      <c r="D43" s="2"/>
      <c r="E43" s="1"/>
      <c r="F43" s="1" t="s">
        <v>1</v>
      </c>
    </row>
    <row r="44" spans="3:6" ht="16.5" customHeight="1" x14ac:dyDescent="0.25">
      <c r="C44" s="2"/>
      <c r="D44" s="2"/>
      <c r="E44" s="2"/>
      <c r="F44" s="1" t="s">
        <v>0</v>
      </c>
    </row>
  </sheetData>
  <mergeCells count="1"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7" sqref="F7:F16"/>
    </sheetView>
  </sheetViews>
  <sheetFormatPr defaultRowHeight="15" x14ac:dyDescent="0.25"/>
  <cols>
    <col min="1" max="1" width="11.140625" customWidth="1"/>
    <col min="2" max="2" width="17.28515625" customWidth="1"/>
    <col min="3" max="3" width="21" customWidth="1"/>
    <col min="4" max="4" width="14.42578125" customWidth="1"/>
    <col min="5" max="5" width="15" customWidth="1"/>
    <col min="6" max="6" width="26.5703125" customWidth="1"/>
    <col min="7" max="7" width="24.28515625" customWidth="1"/>
  </cols>
  <sheetData>
    <row r="1" spans="1:7" x14ac:dyDescent="0.25">
      <c r="A1" s="9"/>
      <c r="B1" s="9"/>
      <c r="C1" s="9"/>
      <c r="D1" s="80" t="s">
        <v>189</v>
      </c>
      <c r="E1" s="81"/>
      <c r="F1" s="81"/>
      <c r="G1" s="82"/>
    </row>
    <row r="2" spans="1:7" ht="45" x14ac:dyDescent="0.25">
      <c r="A2" s="70"/>
      <c r="B2" s="70"/>
      <c r="C2" s="70"/>
      <c r="D2" s="12" t="s">
        <v>186</v>
      </c>
      <c r="E2" s="12" t="s">
        <v>187</v>
      </c>
      <c r="F2" s="12" t="s">
        <v>190</v>
      </c>
      <c r="G2" s="65" t="s">
        <v>188</v>
      </c>
    </row>
    <row r="3" spans="1:7" x14ac:dyDescent="0.25">
      <c r="A3" s="70"/>
      <c r="B3" s="70"/>
      <c r="C3" s="70"/>
      <c r="D3" s="77" t="s">
        <v>183</v>
      </c>
      <c r="E3" s="78"/>
      <c r="F3" s="78"/>
      <c r="G3" s="79"/>
    </row>
    <row r="4" spans="1:7" x14ac:dyDescent="0.25">
      <c r="A4" s="69"/>
      <c r="B4" s="73"/>
      <c r="C4" s="74"/>
      <c r="D4" s="66" t="s">
        <v>73</v>
      </c>
      <c r="E4" s="65" t="s">
        <v>73</v>
      </c>
      <c r="F4" s="65" t="s">
        <v>75</v>
      </c>
      <c r="G4" s="66" t="s">
        <v>70</v>
      </c>
    </row>
    <row r="5" spans="1:7" ht="15.75" customHeight="1" x14ac:dyDescent="0.25">
      <c r="A5" s="95" t="s">
        <v>85</v>
      </c>
      <c r="B5" s="8" t="s">
        <v>83</v>
      </c>
      <c r="C5" s="68" t="s">
        <v>29</v>
      </c>
      <c r="D5" s="71" t="s">
        <v>51</v>
      </c>
      <c r="E5" s="64" t="s">
        <v>71</v>
      </c>
      <c r="F5" s="71" t="s">
        <v>51</v>
      </c>
      <c r="G5" s="64" t="s">
        <v>68</v>
      </c>
    </row>
    <row r="6" spans="1:7" ht="15" customHeight="1" x14ac:dyDescent="0.25">
      <c r="A6" s="96"/>
      <c r="B6" s="8" t="s">
        <v>88</v>
      </c>
      <c r="C6" s="10" t="s">
        <v>89</v>
      </c>
      <c r="D6" s="71" t="s">
        <v>51</v>
      </c>
      <c r="E6" s="64" t="s">
        <v>71</v>
      </c>
      <c r="F6" s="71" t="s">
        <v>51</v>
      </c>
      <c r="G6" s="64" t="s">
        <v>68</v>
      </c>
    </row>
    <row r="7" spans="1:7" ht="15.75" x14ac:dyDescent="0.25">
      <c r="A7" s="86" t="s">
        <v>84</v>
      </c>
      <c r="B7" s="83" t="s">
        <v>82</v>
      </c>
      <c r="C7" s="67" t="s">
        <v>23</v>
      </c>
      <c r="D7" s="89" t="s">
        <v>71</v>
      </c>
      <c r="E7" s="86" t="s">
        <v>51</v>
      </c>
      <c r="F7" s="92" t="s">
        <v>66</v>
      </c>
      <c r="G7" s="92" t="s">
        <v>87</v>
      </c>
    </row>
    <row r="8" spans="1:7" ht="15.75" x14ac:dyDescent="0.25">
      <c r="A8" s="87"/>
      <c r="B8" s="84"/>
      <c r="C8" s="67" t="s">
        <v>21</v>
      </c>
      <c r="D8" s="90"/>
      <c r="E8" s="87"/>
      <c r="F8" s="93"/>
      <c r="G8" s="93"/>
    </row>
    <row r="9" spans="1:7" ht="15.75" x14ac:dyDescent="0.25">
      <c r="A9" s="87"/>
      <c r="B9" s="84"/>
      <c r="C9" s="67" t="s">
        <v>19</v>
      </c>
      <c r="D9" s="90"/>
      <c r="E9" s="87"/>
      <c r="F9" s="93"/>
      <c r="G9" s="93"/>
    </row>
    <row r="10" spans="1:7" ht="15.75" x14ac:dyDescent="0.25">
      <c r="A10" s="87"/>
      <c r="B10" s="84"/>
      <c r="C10" s="67" t="s">
        <v>17</v>
      </c>
      <c r="D10" s="90"/>
      <c r="E10" s="87"/>
      <c r="F10" s="93"/>
      <c r="G10" s="93"/>
    </row>
    <row r="11" spans="1:7" ht="15.75" x14ac:dyDescent="0.25">
      <c r="A11" s="87"/>
      <c r="B11" s="84"/>
      <c r="C11" s="67" t="s">
        <v>15</v>
      </c>
      <c r="D11" s="90"/>
      <c r="E11" s="87"/>
      <c r="F11" s="93"/>
      <c r="G11" s="93"/>
    </row>
    <row r="12" spans="1:7" ht="15.75" x14ac:dyDescent="0.25">
      <c r="A12" s="87"/>
      <c r="B12" s="84"/>
      <c r="C12" s="67" t="s">
        <v>13</v>
      </c>
      <c r="D12" s="90"/>
      <c r="E12" s="87"/>
      <c r="F12" s="93"/>
      <c r="G12" s="93"/>
    </row>
    <row r="13" spans="1:7" ht="15.75" x14ac:dyDescent="0.25">
      <c r="A13" s="87"/>
      <c r="B13" s="84"/>
      <c r="C13" s="67" t="s">
        <v>11</v>
      </c>
      <c r="D13" s="90"/>
      <c r="E13" s="87"/>
      <c r="F13" s="93"/>
      <c r="G13" s="93"/>
    </row>
    <row r="14" spans="1:7" ht="15.75" x14ac:dyDescent="0.25">
      <c r="A14" s="87"/>
      <c r="B14" s="84"/>
      <c r="C14" s="67" t="s">
        <v>9</v>
      </c>
      <c r="D14" s="90"/>
      <c r="E14" s="87"/>
      <c r="F14" s="93"/>
      <c r="G14" s="93"/>
    </row>
    <row r="15" spans="1:7" ht="15.75" x14ac:dyDescent="0.25">
      <c r="A15" s="87"/>
      <c r="B15" s="84"/>
      <c r="C15" s="67" t="s">
        <v>7</v>
      </c>
      <c r="D15" s="90"/>
      <c r="E15" s="87"/>
      <c r="F15" s="93"/>
      <c r="G15" s="93"/>
    </row>
    <row r="16" spans="1:7" ht="15.75" x14ac:dyDescent="0.25">
      <c r="A16" s="87"/>
      <c r="B16" s="85"/>
      <c r="C16" s="67" t="s">
        <v>5</v>
      </c>
      <c r="D16" s="91"/>
      <c r="E16" s="88"/>
      <c r="F16" s="94"/>
      <c r="G16" s="94"/>
    </row>
    <row r="17" spans="1:7" ht="15.75" x14ac:dyDescent="0.25">
      <c r="A17" s="87"/>
      <c r="B17" s="83" t="s">
        <v>81</v>
      </c>
      <c r="C17" s="67" t="s">
        <v>22</v>
      </c>
      <c r="D17" s="89" t="s">
        <v>71</v>
      </c>
      <c r="E17" s="86" t="s">
        <v>51</v>
      </c>
      <c r="F17" s="92" t="s">
        <v>66</v>
      </c>
      <c r="G17" s="92" t="s">
        <v>66</v>
      </c>
    </row>
    <row r="18" spans="1:7" ht="15.75" x14ac:dyDescent="0.25">
      <c r="A18" s="87"/>
      <c r="B18" s="84"/>
      <c r="C18" s="67" t="s">
        <v>20</v>
      </c>
      <c r="D18" s="90"/>
      <c r="E18" s="87"/>
      <c r="F18" s="93"/>
      <c r="G18" s="93"/>
    </row>
    <row r="19" spans="1:7" ht="15.75" x14ac:dyDescent="0.25">
      <c r="A19" s="87"/>
      <c r="B19" s="84"/>
      <c r="C19" s="67" t="s">
        <v>18</v>
      </c>
      <c r="D19" s="90"/>
      <c r="E19" s="87"/>
      <c r="F19" s="93"/>
      <c r="G19" s="93"/>
    </row>
    <row r="20" spans="1:7" ht="15.75" x14ac:dyDescent="0.25">
      <c r="A20" s="87"/>
      <c r="B20" s="84"/>
      <c r="C20" s="67" t="s">
        <v>16</v>
      </c>
      <c r="D20" s="90"/>
      <c r="E20" s="87"/>
      <c r="F20" s="93"/>
      <c r="G20" s="93"/>
    </row>
    <row r="21" spans="1:7" ht="15.75" x14ac:dyDescent="0.25">
      <c r="A21" s="87"/>
      <c r="B21" s="84"/>
      <c r="C21" s="67" t="s">
        <v>14</v>
      </c>
      <c r="D21" s="90"/>
      <c r="E21" s="87"/>
      <c r="F21" s="93"/>
      <c r="G21" s="93"/>
    </row>
    <row r="22" spans="1:7" ht="15.75" x14ac:dyDescent="0.25">
      <c r="A22" s="87"/>
      <c r="B22" s="84"/>
      <c r="C22" s="67" t="s">
        <v>12</v>
      </c>
      <c r="D22" s="90"/>
      <c r="E22" s="87"/>
      <c r="F22" s="93"/>
      <c r="G22" s="93"/>
    </row>
    <row r="23" spans="1:7" ht="15.75" x14ac:dyDescent="0.25">
      <c r="A23" s="87"/>
      <c r="B23" s="84"/>
      <c r="C23" s="67" t="s">
        <v>10</v>
      </c>
      <c r="D23" s="90"/>
      <c r="E23" s="87"/>
      <c r="F23" s="93"/>
      <c r="G23" s="93"/>
    </row>
    <row r="24" spans="1:7" ht="15.75" x14ac:dyDescent="0.25">
      <c r="A24" s="87"/>
      <c r="B24" s="84"/>
      <c r="C24" s="67" t="s">
        <v>8</v>
      </c>
      <c r="D24" s="90"/>
      <c r="E24" s="87"/>
      <c r="F24" s="93"/>
      <c r="G24" s="93"/>
    </row>
    <row r="25" spans="1:7" ht="15.75" x14ac:dyDescent="0.25">
      <c r="A25" s="87"/>
      <c r="B25" s="84"/>
      <c r="C25" s="67" t="s">
        <v>6</v>
      </c>
      <c r="D25" s="90"/>
      <c r="E25" s="87"/>
      <c r="F25" s="93"/>
      <c r="G25" s="93"/>
    </row>
    <row r="26" spans="1:7" ht="15.75" x14ac:dyDescent="0.25">
      <c r="A26" s="87"/>
      <c r="B26" s="84"/>
      <c r="C26" s="67" t="s">
        <v>4</v>
      </c>
      <c r="D26" s="90"/>
      <c r="E26" s="87"/>
      <c r="F26" s="93"/>
      <c r="G26" s="93"/>
    </row>
    <row r="27" spans="1:7" ht="15.75" x14ac:dyDescent="0.25">
      <c r="A27" s="87"/>
      <c r="B27" s="84"/>
      <c r="C27" s="67" t="s">
        <v>3</v>
      </c>
      <c r="D27" s="90"/>
      <c r="E27" s="87"/>
      <c r="F27" s="93"/>
      <c r="G27" s="93"/>
    </row>
    <row r="28" spans="1:7" ht="15.75" x14ac:dyDescent="0.25">
      <c r="A28" s="87"/>
      <c r="B28" s="84"/>
      <c r="C28" s="67" t="s">
        <v>2</v>
      </c>
      <c r="D28" s="90"/>
      <c r="E28" s="87"/>
      <c r="F28" s="93"/>
      <c r="G28" s="93"/>
    </row>
    <row r="29" spans="1:7" ht="15.75" x14ac:dyDescent="0.25">
      <c r="A29" s="87"/>
      <c r="B29" s="84"/>
      <c r="C29" s="67" t="s">
        <v>1</v>
      </c>
      <c r="D29" s="90"/>
      <c r="E29" s="87"/>
      <c r="F29" s="93"/>
      <c r="G29" s="93"/>
    </row>
    <row r="30" spans="1:7" ht="15.75" x14ac:dyDescent="0.25">
      <c r="A30" s="88"/>
      <c r="B30" s="85"/>
      <c r="C30" s="67" t="s">
        <v>185</v>
      </c>
      <c r="D30" s="91"/>
      <c r="E30" s="88"/>
      <c r="F30" s="94"/>
      <c r="G30" s="94"/>
    </row>
    <row r="31" spans="1:7" ht="31.5" x14ac:dyDescent="0.25">
      <c r="A31" s="9" t="s">
        <v>84</v>
      </c>
      <c r="B31" s="72" t="s">
        <v>191</v>
      </c>
      <c r="C31" s="19" t="s">
        <v>184</v>
      </c>
      <c r="D31" s="71" t="s">
        <v>51</v>
      </c>
      <c r="E31" s="64" t="s">
        <v>71</v>
      </c>
      <c r="F31" s="71" t="s">
        <v>51</v>
      </c>
      <c r="G31" s="71" t="s">
        <v>87</v>
      </c>
    </row>
  </sheetData>
  <mergeCells count="14">
    <mergeCell ref="D3:G3"/>
    <mergeCell ref="D1:G1"/>
    <mergeCell ref="B17:B30"/>
    <mergeCell ref="A7:A30"/>
    <mergeCell ref="D7:D16"/>
    <mergeCell ref="F7:F16"/>
    <mergeCell ref="E7:E16"/>
    <mergeCell ref="G7:G16"/>
    <mergeCell ref="D17:D30"/>
    <mergeCell ref="F17:F30"/>
    <mergeCell ref="E17:E30"/>
    <mergeCell ref="G17:G30"/>
    <mergeCell ref="B7:B1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I30" sqref="I30"/>
    </sheetView>
  </sheetViews>
  <sheetFormatPr defaultRowHeight="15" x14ac:dyDescent="0.25"/>
  <cols>
    <col min="1" max="1" width="11.85546875" customWidth="1"/>
    <col min="2" max="2" width="9.28515625" customWidth="1"/>
    <col min="3" max="3" width="10.85546875" customWidth="1"/>
    <col min="4" max="4" width="11" customWidth="1"/>
    <col min="6" max="6" width="12.7109375" customWidth="1"/>
    <col min="7" max="7" width="12" customWidth="1"/>
    <col min="8" max="8" width="10.7109375" customWidth="1"/>
  </cols>
  <sheetData>
    <row r="1" spans="1:15" x14ac:dyDescent="0.25">
      <c r="A1" s="63" t="s">
        <v>90</v>
      </c>
      <c r="B1" s="6"/>
      <c r="G1" s="62" t="s">
        <v>182</v>
      </c>
    </row>
    <row r="2" spans="1:15" x14ac:dyDescent="0.25">
      <c r="A2" s="62" t="s">
        <v>153</v>
      </c>
      <c r="B2" s="62"/>
      <c r="C2" s="62"/>
      <c r="D2" s="62"/>
      <c r="G2" s="6" t="s">
        <v>90</v>
      </c>
    </row>
    <row r="3" spans="1:15" x14ac:dyDescent="0.25">
      <c r="A3" s="40"/>
      <c r="B3" s="40" t="s">
        <v>91</v>
      </c>
      <c r="C3" s="40" t="s">
        <v>92</v>
      </c>
      <c r="D3" s="40"/>
      <c r="L3" s="38"/>
    </row>
    <row r="4" spans="1:15" x14ac:dyDescent="0.25">
      <c r="A4" s="40"/>
      <c r="B4" s="40"/>
      <c r="C4" s="40"/>
      <c r="D4" s="40"/>
      <c r="G4" s="39"/>
      <c r="H4" s="40" t="s">
        <v>91</v>
      </c>
      <c r="I4" s="39"/>
      <c r="J4" s="39" t="s">
        <v>92</v>
      </c>
      <c r="K4" s="38"/>
      <c r="L4" s="9"/>
      <c r="M4" s="40" t="s">
        <v>91</v>
      </c>
      <c r="N4" s="39"/>
      <c r="O4" s="39" t="s">
        <v>92</v>
      </c>
    </row>
    <row r="5" spans="1:15" x14ac:dyDescent="0.25">
      <c r="A5" s="9" t="s">
        <v>154</v>
      </c>
      <c r="B5" s="37">
        <v>40980</v>
      </c>
      <c r="C5" s="9" t="s">
        <v>155</v>
      </c>
      <c r="D5" s="9">
        <f>B5*2</f>
        <v>81960</v>
      </c>
      <c r="G5" s="39" t="s">
        <v>93</v>
      </c>
      <c r="I5" s="39"/>
      <c r="J5" s="39"/>
      <c r="K5" s="38"/>
      <c r="L5" s="40" t="s">
        <v>94</v>
      </c>
      <c r="N5" s="39"/>
      <c r="O5" s="39"/>
    </row>
    <row r="6" spans="1:15" ht="15.75" x14ac:dyDescent="0.25">
      <c r="A6" s="9" t="s">
        <v>156</v>
      </c>
      <c r="B6" s="37">
        <v>22390</v>
      </c>
      <c r="C6" s="9" t="s">
        <v>157</v>
      </c>
      <c r="D6" s="9">
        <f>B6*2</f>
        <v>44780</v>
      </c>
      <c r="G6" s="45" t="s">
        <v>95</v>
      </c>
      <c r="H6" s="45">
        <v>40980</v>
      </c>
      <c r="I6" s="45" t="s">
        <v>96</v>
      </c>
      <c r="J6" s="53">
        <f>H6*2</f>
        <v>81960</v>
      </c>
      <c r="K6" s="41"/>
      <c r="L6" s="9"/>
      <c r="M6" s="37"/>
      <c r="N6" s="9"/>
      <c r="O6" s="9"/>
    </row>
    <row r="7" spans="1:15" ht="15.75" x14ac:dyDescent="0.25">
      <c r="A7" s="41"/>
      <c r="B7" s="37"/>
      <c r="C7" s="9"/>
      <c r="D7" s="9"/>
      <c r="G7" s="9"/>
      <c r="H7" s="42"/>
      <c r="I7" s="9"/>
      <c r="J7" s="54"/>
      <c r="K7" s="41"/>
      <c r="L7" s="46" t="s">
        <v>97</v>
      </c>
      <c r="M7" s="46">
        <v>26680</v>
      </c>
      <c r="N7" s="46" t="s">
        <v>98</v>
      </c>
      <c r="O7" s="46">
        <f>M7*2</f>
        <v>53360</v>
      </c>
    </row>
    <row r="8" spans="1:15" x14ac:dyDescent="0.25">
      <c r="B8" s="37"/>
      <c r="C8" s="9"/>
      <c r="D8" s="9"/>
      <c r="G8" s="40" t="s">
        <v>99</v>
      </c>
      <c r="H8" s="42"/>
      <c r="I8" s="9"/>
      <c r="J8" s="54"/>
      <c r="K8" s="41"/>
      <c r="L8" s="9"/>
      <c r="M8" s="42"/>
      <c r="N8" s="9"/>
      <c r="O8" s="9"/>
    </row>
    <row r="9" spans="1:15" ht="15.75" x14ac:dyDescent="0.25">
      <c r="A9" s="9" t="s">
        <v>100</v>
      </c>
      <c r="B9" s="37">
        <v>44980</v>
      </c>
      <c r="C9" s="9" t="s">
        <v>101</v>
      </c>
      <c r="D9" s="9">
        <f>B9*2</f>
        <v>89960</v>
      </c>
      <c r="G9" s="45" t="s">
        <v>100</v>
      </c>
      <c r="H9" s="45">
        <v>44980</v>
      </c>
      <c r="I9" s="45" t="s">
        <v>101</v>
      </c>
      <c r="J9" s="53">
        <f>H9*2</f>
        <v>89960</v>
      </c>
      <c r="K9" s="41"/>
      <c r="L9" s="9"/>
      <c r="M9" s="37"/>
      <c r="N9" s="9"/>
      <c r="O9" s="9"/>
    </row>
    <row r="10" spans="1:15" x14ac:dyDescent="0.25">
      <c r="A10" s="40"/>
      <c r="B10" s="40"/>
      <c r="C10" s="40"/>
      <c r="D10" s="9"/>
      <c r="G10" s="40" t="s">
        <v>102</v>
      </c>
      <c r="H10" s="9"/>
      <c r="I10" s="9"/>
      <c r="J10" s="54"/>
      <c r="K10" s="38"/>
      <c r="L10" s="40" t="s">
        <v>103</v>
      </c>
      <c r="M10" s="9"/>
      <c r="N10" s="9"/>
      <c r="O10" s="9"/>
    </row>
    <row r="11" spans="1:15" x14ac:dyDescent="0.25">
      <c r="A11" s="9"/>
      <c r="B11" s="9"/>
      <c r="C11" s="9"/>
      <c r="D11" s="9"/>
      <c r="G11" s="9"/>
      <c r="H11" s="40" t="s">
        <v>91</v>
      </c>
      <c r="I11" s="40"/>
      <c r="J11" s="55" t="s">
        <v>92</v>
      </c>
      <c r="K11" s="41"/>
      <c r="L11" s="9"/>
      <c r="M11" s="40" t="s">
        <v>91</v>
      </c>
      <c r="N11" s="40"/>
      <c r="O11" s="40" t="s">
        <v>92</v>
      </c>
    </row>
    <row r="12" spans="1:15" ht="31.5" x14ac:dyDescent="0.25">
      <c r="A12" s="60" t="s">
        <v>158</v>
      </c>
      <c r="B12" s="9">
        <v>20680</v>
      </c>
      <c r="C12" s="60" t="s">
        <v>159</v>
      </c>
      <c r="D12" s="9">
        <f t="shared" ref="D12:D23" si="0">B12*2</f>
        <v>41360</v>
      </c>
      <c r="G12" s="45" t="s">
        <v>104</v>
      </c>
      <c r="H12" s="43">
        <f>M12+3000</f>
        <v>23680</v>
      </c>
      <c r="I12" s="45" t="s">
        <v>105</v>
      </c>
      <c r="J12" s="56">
        <f t="shared" ref="J12:J19" si="1">H12*2</f>
        <v>47360</v>
      </c>
      <c r="K12" s="41"/>
      <c r="L12" s="46" t="s">
        <v>106</v>
      </c>
      <c r="M12" s="43">
        <v>20680</v>
      </c>
      <c r="N12" s="46" t="s">
        <v>107</v>
      </c>
      <c r="O12" s="43">
        <f t="shared" ref="O12:O23" si="2">M12*2</f>
        <v>41360</v>
      </c>
    </row>
    <row r="13" spans="1:15" ht="15.75" x14ac:dyDescent="0.25">
      <c r="A13" s="60" t="s">
        <v>160</v>
      </c>
      <c r="B13" s="9">
        <v>18680</v>
      </c>
      <c r="C13" s="60" t="s">
        <v>161</v>
      </c>
      <c r="D13" s="9">
        <f t="shared" si="0"/>
        <v>37360</v>
      </c>
      <c r="G13" s="46" t="s">
        <v>108</v>
      </c>
      <c r="H13" s="43">
        <f t="shared" ref="H13:H15" si="3">M13+3000</f>
        <v>21680</v>
      </c>
      <c r="I13" s="46" t="s">
        <v>109</v>
      </c>
      <c r="J13" s="57">
        <f t="shared" si="1"/>
        <v>43360</v>
      </c>
      <c r="K13" s="41"/>
      <c r="L13" s="46" t="s">
        <v>110</v>
      </c>
      <c r="M13" s="43">
        <v>18680</v>
      </c>
      <c r="N13" s="46" t="s">
        <v>111</v>
      </c>
      <c r="O13" s="43">
        <f t="shared" si="2"/>
        <v>37360</v>
      </c>
    </row>
    <row r="14" spans="1:15" ht="15.75" x14ac:dyDescent="0.25">
      <c r="A14" s="60" t="s">
        <v>162</v>
      </c>
      <c r="B14" s="9">
        <v>16680</v>
      </c>
      <c r="C14" s="60" t="s">
        <v>163</v>
      </c>
      <c r="D14" s="9">
        <f t="shared" si="0"/>
        <v>33360</v>
      </c>
      <c r="G14" s="46" t="s">
        <v>112</v>
      </c>
      <c r="H14" s="43">
        <f t="shared" si="3"/>
        <v>19680</v>
      </c>
      <c r="I14" s="46" t="s">
        <v>113</v>
      </c>
      <c r="J14" s="57">
        <f t="shared" si="1"/>
        <v>39360</v>
      </c>
      <c r="K14" s="41"/>
      <c r="L14" s="46" t="s">
        <v>114</v>
      </c>
      <c r="M14" s="43">
        <v>16680</v>
      </c>
      <c r="N14" s="46" t="s">
        <v>115</v>
      </c>
      <c r="O14" s="43">
        <f t="shared" si="2"/>
        <v>33360</v>
      </c>
    </row>
    <row r="15" spans="1:15" ht="15.75" x14ac:dyDescent="0.25">
      <c r="A15" s="60" t="s">
        <v>164</v>
      </c>
      <c r="B15" s="9">
        <v>14690</v>
      </c>
      <c r="C15" s="60" t="s">
        <v>165</v>
      </c>
      <c r="D15" s="9">
        <f t="shared" si="0"/>
        <v>29380</v>
      </c>
      <c r="G15" s="46" t="s">
        <v>116</v>
      </c>
      <c r="H15" s="43">
        <f t="shared" si="3"/>
        <v>17690</v>
      </c>
      <c r="I15" s="46" t="s">
        <v>117</v>
      </c>
      <c r="J15" s="57">
        <f t="shared" si="1"/>
        <v>35380</v>
      </c>
      <c r="K15" s="41"/>
      <c r="L15" s="46" t="s">
        <v>118</v>
      </c>
      <c r="M15" s="43">
        <v>14690</v>
      </c>
      <c r="N15" s="46" t="s">
        <v>119</v>
      </c>
      <c r="O15" s="43">
        <f t="shared" si="2"/>
        <v>29380</v>
      </c>
    </row>
    <row r="16" spans="1:15" ht="31.5" x14ac:dyDescent="0.25">
      <c r="A16" s="60" t="s">
        <v>166</v>
      </c>
      <c r="B16" s="9">
        <v>12990</v>
      </c>
      <c r="C16" s="60" t="s">
        <v>167</v>
      </c>
      <c r="D16" s="9">
        <f t="shared" si="0"/>
        <v>25980</v>
      </c>
      <c r="G16" s="46" t="s">
        <v>120</v>
      </c>
      <c r="H16" s="43">
        <f>M16+2700</f>
        <v>15690</v>
      </c>
      <c r="I16" s="46" t="s">
        <v>121</v>
      </c>
      <c r="J16" s="57">
        <f t="shared" si="1"/>
        <v>31380</v>
      </c>
      <c r="K16" s="41"/>
      <c r="L16" s="46" t="s">
        <v>122</v>
      </c>
      <c r="M16" s="43">
        <v>12990</v>
      </c>
      <c r="N16" s="46" t="s">
        <v>123</v>
      </c>
      <c r="O16" s="43">
        <f t="shared" si="2"/>
        <v>25980</v>
      </c>
    </row>
    <row r="17" spans="1:15" ht="15.75" x14ac:dyDescent="0.25">
      <c r="A17" s="60" t="s">
        <v>168</v>
      </c>
      <c r="B17" s="9">
        <v>11290</v>
      </c>
      <c r="C17" s="60" t="s">
        <v>169</v>
      </c>
      <c r="D17" s="9">
        <f t="shared" si="0"/>
        <v>22580</v>
      </c>
      <c r="G17" s="46" t="s">
        <v>124</v>
      </c>
      <c r="H17" s="43">
        <f>M17+2300</f>
        <v>13590</v>
      </c>
      <c r="I17" s="46" t="s">
        <v>125</v>
      </c>
      <c r="J17" s="57">
        <f t="shared" si="1"/>
        <v>27180</v>
      </c>
      <c r="K17" s="41"/>
      <c r="L17" s="46" t="s">
        <v>126</v>
      </c>
      <c r="M17" s="43">
        <v>11290</v>
      </c>
      <c r="N17" s="46" t="s">
        <v>127</v>
      </c>
      <c r="O17" s="43">
        <f t="shared" si="2"/>
        <v>22580</v>
      </c>
    </row>
    <row r="18" spans="1:15" ht="31.5" x14ac:dyDescent="0.25">
      <c r="A18" s="60" t="s">
        <v>170</v>
      </c>
      <c r="B18" s="9">
        <v>9590</v>
      </c>
      <c r="C18" s="60" t="s">
        <v>171</v>
      </c>
      <c r="D18" s="9">
        <f t="shared" si="0"/>
        <v>19180</v>
      </c>
      <c r="G18" s="46" t="s">
        <v>128</v>
      </c>
      <c r="H18" s="43">
        <f t="shared" ref="H18" si="4">M18+2000</f>
        <v>11590</v>
      </c>
      <c r="I18" s="46" t="s">
        <v>129</v>
      </c>
      <c r="J18" s="57">
        <f t="shared" si="1"/>
        <v>23180</v>
      </c>
      <c r="K18" s="41"/>
      <c r="L18" s="46" t="s">
        <v>130</v>
      </c>
      <c r="M18" s="43">
        <v>9590</v>
      </c>
      <c r="N18" s="46" t="s">
        <v>131</v>
      </c>
      <c r="O18" s="43">
        <f t="shared" si="2"/>
        <v>19180</v>
      </c>
    </row>
    <row r="19" spans="1:15" ht="15.75" x14ac:dyDescent="0.25">
      <c r="A19" s="60" t="s">
        <v>172</v>
      </c>
      <c r="B19" s="9">
        <v>8090</v>
      </c>
      <c r="C19" s="60" t="s">
        <v>173</v>
      </c>
      <c r="D19" s="9">
        <f t="shared" si="0"/>
        <v>16180</v>
      </c>
      <c r="G19" s="46" t="s">
        <v>132</v>
      </c>
      <c r="H19" s="43">
        <f>M19+1500</f>
        <v>9590</v>
      </c>
      <c r="I19" s="46" t="s">
        <v>133</v>
      </c>
      <c r="J19" s="57">
        <f t="shared" si="1"/>
        <v>19180</v>
      </c>
      <c r="K19" s="41"/>
      <c r="L19" s="46" t="s">
        <v>134</v>
      </c>
      <c r="M19" s="43">
        <v>8090</v>
      </c>
      <c r="N19" s="46" t="s">
        <v>135</v>
      </c>
      <c r="O19" s="43">
        <f t="shared" si="2"/>
        <v>16180</v>
      </c>
    </row>
    <row r="20" spans="1:15" ht="15.75" x14ac:dyDescent="0.25">
      <c r="A20" s="61" t="s">
        <v>174</v>
      </c>
      <c r="B20" s="9">
        <v>6590</v>
      </c>
      <c r="C20" s="60" t="s">
        <v>175</v>
      </c>
      <c r="D20" s="9">
        <f t="shared" si="0"/>
        <v>13180</v>
      </c>
      <c r="G20" s="46" t="s">
        <v>136</v>
      </c>
      <c r="H20" s="43">
        <v>7590</v>
      </c>
      <c r="I20" s="46" t="s">
        <v>137</v>
      </c>
      <c r="J20" s="58">
        <v>15180</v>
      </c>
      <c r="K20" s="41"/>
      <c r="L20" s="46" t="s">
        <v>138</v>
      </c>
      <c r="M20" s="43">
        <v>6590</v>
      </c>
      <c r="N20" s="46" t="s">
        <v>139</v>
      </c>
      <c r="O20" s="43">
        <f t="shared" si="2"/>
        <v>13180</v>
      </c>
    </row>
    <row r="21" spans="1:15" ht="15.75" x14ac:dyDescent="0.25">
      <c r="A21" s="60" t="s">
        <v>176</v>
      </c>
      <c r="B21" s="9">
        <v>5090</v>
      </c>
      <c r="C21" s="61" t="s">
        <v>177</v>
      </c>
      <c r="D21" s="9">
        <f t="shared" si="0"/>
        <v>10180</v>
      </c>
      <c r="G21" s="46" t="s">
        <v>140</v>
      </c>
      <c r="H21" s="43">
        <v>6090</v>
      </c>
      <c r="I21" s="46" t="s">
        <v>141</v>
      </c>
      <c r="J21" s="58">
        <v>12180</v>
      </c>
      <c r="K21" s="41"/>
      <c r="L21" s="46" t="s">
        <v>142</v>
      </c>
      <c r="M21" s="43">
        <v>5090</v>
      </c>
      <c r="N21" s="46" t="s">
        <v>143</v>
      </c>
      <c r="O21" s="43">
        <f t="shared" si="2"/>
        <v>10180</v>
      </c>
    </row>
    <row r="22" spans="1:15" ht="15.75" x14ac:dyDescent="0.25">
      <c r="A22" s="60" t="s">
        <v>178</v>
      </c>
      <c r="B22" s="9">
        <v>4090</v>
      </c>
      <c r="C22" s="60" t="s">
        <v>179</v>
      </c>
      <c r="D22" s="9">
        <f t="shared" si="0"/>
        <v>8180</v>
      </c>
      <c r="G22" s="50"/>
      <c r="H22" s="51"/>
      <c r="I22" s="50"/>
      <c r="J22" s="59"/>
      <c r="K22" s="41"/>
      <c r="L22" s="46" t="s">
        <v>147</v>
      </c>
      <c r="M22" s="43">
        <v>4090</v>
      </c>
      <c r="N22" s="46" t="s">
        <v>148</v>
      </c>
      <c r="O22" s="43">
        <f t="shared" si="2"/>
        <v>8180</v>
      </c>
    </row>
    <row r="23" spans="1:15" ht="15.75" x14ac:dyDescent="0.25">
      <c r="A23" s="60" t="s">
        <v>180</v>
      </c>
      <c r="B23" s="9">
        <v>3090</v>
      </c>
      <c r="C23" s="60" t="s">
        <v>181</v>
      </c>
      <c r="D23" s="9">
        <f t="shared" si="0"/>
        <v>6180</v>
      </c>
      <c r="G23" s="50"/>
      <c r="H23" s="51"/>
      <c r="I23" s="50"/>
      <c r="J23" s="52"/>
      <c r="K23" s="41"/>
      <c r="L23" s="46" t="s">
        <v>149</v>
      </c>
      <c r="M23" s="43">
        <v>3090</v>
      </c>
      <c r="N23" s="46" t="s">
        <v>150</v>
      </c>
      <c r="O23" s="43">
        <f t="shared" si="2"/>
        <v>6180</v>
      </c>
    </row>
    <row r="24" spans="1:15" ht="31.5" hidden="1" x14ac:dyDescent="0.25">
      <c r="G24" s="47" t="s">
        <v>132</v>
      </c>
      <c r="H24" s="48">
        <f t="shared" ref="H24:H25" si="5">M24+1500</f>
        <v>4591</v>
      </c>
      <c r="I24" s="47" t="s">
        <v>133</v>
      </c>
      <c r="J24" s="49">
        <f t="shared" ref="J24:J25" si="6">H24*2</f>
        <v>9182</v>
      </c>
      <c r="K24" s="41"/>
      <c r="L24" s="46" t="s">
        <v>144</v>
      </c>
      <c r="M24" s="43">
        <v>3091</v>
      </c>
      <c r="N24" s="46" t="s">
        <v>145</v>
      </c>
      <c r="O24" s="43">
        <f t="shared" ref="O24:O26" si="7">M24*2</f>
        <v>6182</v>
      </c>
    </row>
    <row r="25" spans="1:15" ht="31.5" hidden="1" x14ac:dyDescent="0.25">
      <c r="G25" s="46" t="s">
        <v>132</v>
      </c>
      <c r="H25" s="43">
        <f t="shared" si="5"/>
        <v>4592</v>
      </c>
      <c r="I25" s="46" t="s">
        <v>133</v>
      </c>
      <c r="J25" s="44">
        <f t="shared" si="6"/>
        <v>9184</v>
      </c>
      <c r="K25" s="41"/>
      <c r="L25" s="46" t="s">
        <v>144</v>
      </c>
      <c r="M25" s="43">
        <v>3092</v>
      </c>
      <c r="N25" s="46" t="s">
        <v>145</v>
      </c>
      <c r="O25" s="43">
        <f t="shared" si="7"/>
        <v>6184</v>
      </c>
    </row>
    <row r="26" spans="1:15" ht="15.75" x14ac:dyDescent="0.25">
      <c r="L26" s="46" t="s">
        <v>151</v>
      </c>
      <c r="M26" s="43">
        <v>2090</v>
      </c>
      <c r="N26" s="46" t="s">
        <v>152</v>
      </c>
      <c r="O26" s="43">
        <f t="shared" si="7"/>
        <v>4180</v>
      </c>
    </row>
    <row r="27" spans="1:15" ht="15.75" x14ac:dyDescent="0.25">
      <c r="L27" s="46" t="s">
        <v>146</v>
      </c>
      <c r="M27" s="43">
        <v>888</v>
      </c>
      <c r="N27" s="46"/>
      <c r="O27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багаж бренды</vt:lpstr>
      <vt:lpstr>ТАРИФЫ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Морозова</dc:creator>
  <cp:lastModifiedBy>Анна Соколова</cp:lastModifiedBy>
  <cp:lastPrinted>2020-02-04T14:07:57Z</cp:lastPrinted>
  <dcterms:created xsi:type="dcterms:W3CDTF">2019-11-29T13:08:25Z</dcterms:created>
  <dcterms:modified xsi:type="dcterms:W3CDTF">2020-06-18T07:29:45Z</dcterms:modified>
</cp:coreProperties>
</file>